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595" yWindow="-60" windowWidth="13050" windowHeight="13350"/>
  </bookViews>
  <sheets>
    <sheet name="Факт 2018-2022г" sheetId="1" r:id="rId1"/>
  </sheets>
  <definedNames>
    <definedName name="_xlnm.Print_Area" localSheetId="0">'Факт 2018-2022г'!$A$1:$G$21</definedName>
  </definedNames>
  <calcPr calcId="125725"/>
</workbook>
</file>

<file path=xl/calcChain.xml><?xml version="1.0" encoding="utf-8"?>
<calcChain xmlns="http://schemas.openxmlformats.org/spreadsheetml/2006/main">
  <c r="G5" i="1"/>
  <c r="G18" s="1"/>
  <c r="C17"/>
  <c r="D5"/>
  <c r="E5"/>
  <c r="F5"/>
  <c r="C5" l="1"/>
  <c r="C18"/>
  <c r="D18"/>
  <c r="E18"/>
  <c r="F18"/>
</calcChain>
</file>

<file path=xl/sharedStrings.xml><?xml version="1.0" encoding="utf-8"?>
<sst xmlns="http://schemas.openxmlformats.org/spreadsheetml/2006/main" count="21" uniqueCount="21">
  <si>
    <t>Себестоимость производимых товаров (оказываемых услуг) по регулируемому виду деятельности, тыс.руб.</t>
  </si>
  <si>
    <t>Расходы на покупаемую тепловую энергию (мощность), теплоноситель</t>
  </si>
  <si>
    <t>расход топлива, тыс.руб.</t>
  </si>
  <si>
    <t>дизельное топливо</t>
  </si>
  <si>
    <t>уголь</t>
  </si>
  <si>
    <t>дрова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</si>
  <si>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</si>
  <si>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</si>
  <si>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Итого себестоимость производимых товаров (оказываемых услуг) на тепловую энергию</t>
  </si>
  <si>
    <t xml:space="preserve">Расходы на оплату труда и отчисления на социальные нужды </t>
  </si>
  <si>
    <t>Расходы на прочие покупаемые энергетические ресурсы</t>
  </si>
  <si>
    <t>Расходы на холодную воду</t>
  </si>
  <si>
    <t>Расходы на сырье и материалы</t>
  </si>
  <si>
    <t>Ремонт основных средств выполняемый подрядным способом</t>
  </si>
  <si>
    <t>Расходы на страхование производственных объектов, учитываемые при определении налоговой базы по налогу на прибыль</t>
  </si>
  <si>
    <t>другие расходы, связанные с производством и (или) реализацие продукции, в том числе</t>
  </si>
  <si>
    <t>2018г.</t>
  </si>
  <si>
    <t>2019г.</t>
  </si>
  <si>
    <t>2020г.</t>
  </si>
  <si>
    <t>2021г.</t>
  </si>
  <si>
    <t>2022г.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</si>
</sst>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" fontId="5" fillId="0" borderId="0" xfId="0" applyNumberFormat="1" applyFont="1"/>
    <xf numFmtId="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3" fontId="7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3" fontId="0" fillId="0" borderId="0" xfId="0" applyNumberFormat="1"/>
    <xf numFmtId="4" fontId="0" fillId="0" borderId="0" xfId="0" applyNumberForma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4"/>
  <sheetViews>
    <sheetView tabSelected="1" view="pageBreakPreview" zoomScaleNormal="80" zoomScaleSheetLayoutView="100" workbookViewId="0">
      <pane xSplit="2" ySplit="4" topLeftCell="F5" activePane="bottomRight" state="frozen"/>
      <selection pane="topRight" activeCell="C1" sqref="C1"/>
      <selection pane="bottomLeft" activeCell="A5" sqref="A5"/>
      <selection pane="bottomRight" activeCell="G2" sqref="G2"/>
    </sheetView>
  </sheetViews>
  <sheetFormatPr defaultRowHeight="15"/>
  <cols>
    <col min="1" max="1" width="2.7109375" customWidth="1"/>
    <col min="2" max="2" width="79.42578125" customWidth="1"/>
    <col min="3" max="7" width="14.28515625" customWidth="1"/>
    <col min="10" max="10" width="14.85546875" customWidth="1"/>
  </cols>
  <sheetData>
    <row r="2" spans="2:11" ht="42.75" customHeight="1">
      <c r="B2" s="21" t="s">
        <v>0</v>
      </c>
      <c r="C2" s="21"/>
      <c r="D2" s="21"/>
      <c r="E2" s="21"/>
      <c r="F2" s="21"/>
    </row>
    <row r="3" spans="2:11" ht="15.75">
      <c r="B3" s="1"/>
      <c r="C3" s="17" t="s">
        <v>16</v>
      </c>
      <c r="D3" s="17" t="s">
        <v>17</v>
      </c>
      <c r="E3" s="17" t="s">
        <v>18</v>
      </c>
      <c r="F3" s="17" t="s">
        <v>19</v>
      </c>
      <c r="G3" s="17" t="s">
        <v>20</v>
      </c>
    </row>
    <row r="4" spans="2:11" ht="36" customHeight="1">
      <c r="B4" s="2" t="s">
        <v>1</v>
      </c>
      <c r="C4" s="3"/>
      <c r="D4" s="3"/>
      <c r="E4" s="3"/>
      <c r="F4" s="3"/>
      <c r="G4" s="3"/>
      <c r="H4" s="4"/>
      <c r="I4" s="4"/>
      <c r="J4" s="4"/>
      <c r="K4" s="4"/>
    </row>
    <row r="5" spans="2:11" ht="24.75" customHeight="1">
      <c r="B5" s="2" t="s">
        <v>2</v>
      </c>
      <c r="C5" s="3">
        <f>C6+C7+C8</f>
        <v>326150.67185000004</v>
      </c>
      <c r="D5" s="3">
        <f t="shared" ref="D5:F5" si="0">D6+D7+D8</f>
        <v>349653.70283000008</v>
      </c>
      <c r="E5" s="3">
        <f t="shared" si="0"/>
        <v>354168.03693</v>
      </c>
      <c r="F5" s="3">
        <f t="shared" si="0"/>
        <v>376072.2597</v>
      </c>
      <c r="G5" s="3">
        <f t="shared" ref="G5" si="1">G6+G7+G8</f>
        <v>398421.49618000002</v>
      </c>
      <c r="H5" s="4"/>
      <c r="I5" s="4"/>
      <c r="J5" s="4"/>
      <c r="K5" s="4"/>
    </row>
    <row r="6" spans="2:11" ht="18.75" customHeight="1">
      <c r="B6" s="6" t="s">
        <v>3</v>
      </c>
      <c r="C6" s="3">
        <v>75855.292940000014</v>
      </c>
      <c r="D6" s="3">
        <v>95495.225070000015</v>
      </c>
      <c r="E6" s="3">
        <v>102980.98687999998</v>
      </c>
      <c r="F6" s="3">
        <v>103556.59421</v>
      </c>
      <c r="G6" s="3">
        <v>98632.855479999998</v>
      </c>
      <c r="H6" s="4"/>
      <c r="I6" s="4"/>
      <c r="J6" s="4"/>
      <c r="K6" s="4"/>
    </row>
    <row r="7" spans="2:11" ht="24" customHeight="1">
      <c r="B7" s="6" t="s">
        <v>4</v>
      </c>
      <c r="C7" s="3">
        <v>230782.20045</v>
      </c>
      <c r="D7" s="3">
        <v>228710.87638000003</v>
      </c>
      <c r="E7" s="3">
        <v>221209.92494999999</v>
      </c>
      <c r="F7" s="3">
        <v>238291.73925000001</v>
      </c>
      <c r="G7" s="3">
        <v>271133.33932999999</v>
      </c>
      <c r="H7" s="4"/>
      <c r="I7" s="4"/>
      <c r="J7" s="4"/>
      <c r="K7" s="4"/>
    </row>
    <row r="8" spans="2:11" ht="24" customHeight="1">
      <c r="B8" s="6" t="s">
        <v>5</v>
      </c>
      <c r="C8" s="3">
        <v>19513.178460000003</v>
      </c>
      <c r="D8" s="3">
        <v>25447.60138</v>
      </c>
      <c r="E8" s="3">
        <v>29977.125100000001</v>
      </c>
      <c r="F8" s="3">
        <v>34223.926240000001</v>
      </c>
      <c r="G8" s="3">
        <v>28655.301370000001</v>
      </c>
      <c r="H8" s="4"/>
      <c r="I8" s="4"/>
      <c r="J8" s="4"/>
      <c r="K8" s="4"/>
    </row>
    <row r="9" spans="2:11" ht="23.25" customHeight="1">
      <c r="B9" s="12" t="s">
        <v>10</v>
      </c>
      <c r="C9" s="3">
        <v>15263.430721074245</v>
      </c>
      <c r="D9" s="3">
        <v>1116.9789499999999</v>
      </c>
      <c r="E9" s="3">
        <v>21764.647850000001</v>
      </c>
      <c r="F9" s="3">
        <v>945.1723199999999</v>
      </c>
      <c r="G9" s="3">
        <v>700.50974999999994</v>
      </c>
      <c r="H9" s="4"/>
      <c r="I9" s="4"/>
      <c r="J9" s="4"/>
      <c r="K9" s="4"/>
    </row>
    <row r="10" spans="2:11" ht="29.25" customHeight="1">
      <c r="B10" s="13" t="s">
        <v>11</v>
      </c>
      <c r="C10" s="3">
        <v>6197.6735906228496</v>
      </c>
      <c r="D10" s="3">
        <v>5203.5480200000002</v>
      </c>
      <c r="E10" s="3">
        <v>8819.8516186820707</v>
      </c>
      <c r="F10" s="3">
        <v>9149.5195226557735</v>
      </c>
      <c r="G10" s="3">
        <v>8969.4322221726252</v>
      </c>
      <c r="H10" s="4"/>
      <c r="I10" s="4"/>
      <c r="J10" s="20"/>
      <c r="K10" s="20"/>
    </row>
    <row r="11" spans="2:11" ht="32.25" customHeight="1">
      <c r="B11" s="14" t="s">
        <v>12</v>
      </c>
      <c r="C11" s="3">
        <v>32924.60499</v>
      </c>
      <c r="D11" s="3">
        <v>35435.941909999994</v>
      </c>
      <c r="E11" s="3">
        <v>45045.134120000002</v>
      </c>
      <c r="F11" s="3">
        <v>39769.875</v>
      </c>
      <c r="G11" s="3">
        <v>40714.970150000001</v>
      </c>
      <c r="H11" s="4"/>
      <c r="I11" s="4"/>
      <c r="J11" s="4"/>
      <c r="K11" s="4"/>
    </row>
    <row r="12" spans="2:11" ht="36" customHeight="1">
      <c r="B12" s="5" t="s">
        <v>9</v>
      </c>
      <c r="C12" s="3">
        <v>271882.54586296814</v>
      </c>
      <c r="D12" s="3">
        <v>326838.01230457093</v>
      </c>
      <c r="E12" s="3">
        <v>343171.02541996312</v>
      </c>
      <c r="F12" s="3">
        <v>334743.92647776968</v>
      </c>
      <c r="G12" s="3">
        <v>453463.88231999998</v>
      </c>
      <c r="H12" s="4"/>
      <c r="I12" s="4"/>
      <c r="J12" s="7"/>
      <c r="K12" s="4"/>
    </row>
    <row r="13" spans="2:11" ht="32.25" customHeight="1">
      <c r="B13" s="15" t="s">
        <v>13</v>
      </c>
      <c r="C13" s="3">
        <v>49.99633</v>
      </c>
      <c r="D13" s="3">
        <v>235.55172000000013</v>
      </c>
      <c r="E13" s="3">
        <v>5404.8315300000004</v>
      </c>
      <c r="F13" s="3">
        <v>0</v>
      </c>
      <c r="G13" s="3">
        <v>0</v>
      </c>
      <c r="H13" s="4"/>
      <c r="I13" s="4"/>
      <c r="J13" s="7"/>
      <c r="K13" s="4"/>
    </row>
    <row r="14" spans="2:11" ht="24" customHeight="1">
      <c r="B14" s="5" t="s">
        <v>6</v>
      </c>
      <c r="C14" s="3">
        <v>7237</v>
      </c>
      <c r="D14" s="3">
        <v>43875.255346873702</v>
      </c>
      <c r="E14" s="3">
        <v>13278.651270785629</v>
      </c>
      <c r="F14" s="3">
        <v>7766.5870599999998</v>
      </c>
      <c r="G14" s="3">
        <v>18181.871501554346</v>
      </c>
      <c r="H14" s="4"/>
      <c r="I14" s="4"/>
      <c r="J14" s="7"/>
      <c r="K14" s="4"/>
    </row>
    <row r="15" spans="2:11" ht="38.25" customHeight="1">
      <c r="B15" s="5" t="s">
        <v>7</v>
      </c>
      <c r="C15" s="3">
        <v>1857.7643116666668</v>
      </c>
      <c r="D15" s="3">
        <v>705.64055000000008</v>
      </c>
      <c r="E15" s="3">
        <v>812.85708</v>
      </c>
      <c r="F15" s="3">
        <v>865.83850000000007</v>
      </c>
      <c r="G15" s="3">
        <v>2492.2443699999999</v>
      </c>
      <c r="H15" s="4"/>
      <c r="I15" s="4"/>
      <c r="J15" s="4"/>
      <c r="K15" s="4"/>
    </row>
    <row r="16" spans="2:11" ht="39" customHeight="1">
      <c r="B16" s="16" t="s">
        <v>14</v>
      </c>
      <c r="C16" s="8">
        <v>911.04028970438492</v>
      </c>
      <c r="D16" s="8">
        <v>880.58776</v>
      </c>
      <c r="E16" s="8">
        <v>1042.04252</v>
      </c>
      <c r="F16" s="8">
        <v>1196.65957</v>
      </c>
      <c r="G16" s="8">
        <v>1160.4646300000002</v>
      </c>
      <c r="H16" s="4"/>
      <c r="I16" s="4"/>
      <c r="J16" s="4"/>
      <c r="K16" s="4"/>
    </row>
    <row r="17" spans="2:11" ht="42" customHeight="1">
      <c r="B17" s="15" t="s">
        <v>15</v>
      </c>
      <c r="C17" s="3">
        <f>678992-662475.1</f>
        <v>16516.900000000023</v>
      </c>
      <c r="D17" s="3">
        <v>20484.930338329286</v>
      </c>
      <c r="E17" s="3">
        <v>17767.786573093734</v>
      </c>
      <c r="F17" s="3">
        <v>20415.53888035519</v>
      </c>
      <c r="G17" s="3">
        <v>26034.455410000053</v>
      </c>
      <c r="H17" s="4"/>
      <c r="I17" s="4"/>
      <c r="J17" s="4"/>
      <c r="K17" s="4"/>
    </row>
    <row r="18" spans="2:11" ht="42" customHeight="1">
      <c r="B18" s="9" t="s">
        <v>8</v>
      </c>
      <c r="C18" s="10">
        <f t="shared" ref="C18:F18" si="2">C4+C5+C9+C10+C11+C12+C13+C14+C15+C16+C17</f>
        <v>678991.62794603629</v>
      </c>
      <c r="D18" s="10">
        <f t="shared" si="2"/>
        <v>784430.14972977398</v>
      </c>
      <c r="E18" s="10">
        <f t="shared" si="2"/>
        <v>811274.86491252447</v>
      </c>
      <c r="F18" s="10">
        <f t="shared" si="2"/>
        <v>790925.37703078066</v>
      </c>
      <c r="G18" s="10">
        <f t="shared" ref="G18" si="3">G4+G5+G9+G10+G11+G12+G13+G14+G15+G16+G17</f>
        <v>950139.326533727</v>
      </c>
    </row>
    <row r="19" spans="2:11">
      <c r="E19" s="11"/>
    </row>
    <row r="20" spans="2:11">
      <c r="C20" s="18"/>
      <c r="D20" s="19"/>
    </row>
    <row r="21" spans="2:11">
      <c r="G21" s="19"/>
    </row>
    <row r="23" spans="2:11">
      <c r="C23" s="19"/>
      <c r="D23" s="19"/>
      <c r="E23" s="19"/>
      <c r="F23" s="19"/>
    </row>
    <row r="24" spans="2:11">
      <c r="F24" s="19"/>
    </row>
  </sheetData>
  <mergeCells count="2">
    <mergeCell ref="J10:K10"/>
    <mergeCell ref="B2:F2"/>
  </mergeCells>
  <pageMargins left="0.70866141732283472" right="0.70866141732283472" top="0.74803149606299213" bottom="0.74803149606299213" header="0.31496062992125984" footer="0.31496062992125984"/>
  <pageSetup paperSize="9" scale="5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Факт 2018-2022г</vt:lpstr>
      <vt:lpstr>'Факт 2018-2022г'!Область_печати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po2u</dc:creator>
  <cp:lastModifiedBy>Попов Г.А.</cp:lastModifiedBy>
  <dcterms:created xsi:type="dcterms:W3CDTF">2016-10-21T02:59:10Z</dcterms:created>
  <dcterms:modified xsi:type="dcterms:W3CDTF">2023-06-14T21:31:09Z</dcterms:modified>
</cp:coreProperties>
</file>